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GEU2026026_F Unbemanntes Luftfahrtsystem (UAV) Hexacopter Drohne\"/>
    </mc:Choice>
  </mc:AlternateContent>
  <xr:revisionPtr revIDLastSave="0" documentId="13_ncr:1_{A4335E34-7350-4582-9D34-B6FA2EA5B529}" xr6:coauthVersionLast="47" xr6:coauthVersionMax="47" xr10:uidLastSave="{00000000-0000-0000-0000-000000000000}"/>
  <bookViews>
    <workbookView xWindow="30" yWindow="300" windowWidth="12190" windowHeight="9680" xr2:uid="{00000000-000D-0000-FFFF-FFFF00000000}"/>
  </bookViews>
  <sheets>
    <sheet name="Tabelle1" sheetId="1" r:id="rId1"/>
    <sheet name="Tabelle2" sheetId="2" r:id="rId2"/>
    <sheet name="Tabelle3" sheetId="3" r:id="rId3"/>
  </sheets>
  <definedNames>
    <definedName name="_xlnm._FilterDatabase" localSheetId="0" hidden="1">Tabelle1!$A$1:$F$43</definedName>
    <definedName name="_xlnm.Print_Area" localSheetId="0">Tabelle1!$A$1:$F$43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2" i="1" l="1"/>
  <c r="E28" i="1"/>
  <c r="F16" i="1"/>
  <c r="F30" i="1" l="1"/>
  <c r="F32" i="1" s="1"/>
  <c r="F34" i="1" s="1"/>
  <c r="F36" i="1" s="1"/>
  <c r="F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Konow, Richard</author>
  </authors>
  <commentList>
    <comment ref="D16" authorId="0" shapeId="0" xr:uid="{00000000-0006-0000-0000-000001000000}">
      <text>
        <r>
          <rPr>
            <b/>
            <sz val="9"/>
            <color indexed="81"/>
            <rFont val="Tahoma"/>
            <family val="2"/>
          </rPr>
          <t>Konow, Richard:</t>
        </r>
        <r>
          <rPr>
            <sz val="9"/>
            <color indexed="81"/>
            <rFont val="Tahoma"/>
            <family val="2"/>
          </rPr>
          <t xml:space="preserve">
% = Prozent
Bl. = Blatt
g = Gramm
h = Stunde
Jhr = Jahr
k.A. = keine Angabe
kg = Kilogramm
l = Liter
LE = Leistungseinheit
m = Meter
Mon = Monat
m² = Quadratmeter
m³ = Kubikmeter
Pal = Palette
psch = pauschal
S. = Seite
St. = Stück
t = Tonne
TS = Tagessatz
Wo = Woche</t>
        </r>
      </text>
    </comment>
  </commentList>
</comments>
</file>

<file path=xl/sharedStrings.xml><?xml version="1.0" encoding="utf-8"?>
<sst xmlns="http://schemas.openxmlformats.org/spreadsheetml/2006/main" count="57" uniqueCount="55">
  <si>
    <t>Telefon/Fax:</t>
  </si>
  <si>
    <t>Angebotsnummer:</t>
  </si>
  <si>
    <t>Einz.-Preis</t>
  </si>
  <si>
    <t>Ges.-Preis</t>
  </si>
  <si>
    <t>Pos.</t>
  </si>
  <si>
    <t>Bezeichnung der Leistung</t>
  </si>
  <si>
    <t>Menge</t>
  </si>
  <si>
    <t>Zahlungsbedingungen in Tage netto:</t>
  </si>
  <si>
    <t>Nettosumme:</t>
  </si>
  <si>
    <t>Zwischensumme:</t>
  </si>
  <si>
    <t>abzgl. _ % Skonto</t>
  </si>
  <si>
    <t>Endsumme:</t>
  </si>
  <si>
    <t>Unternehmen:</t>
  </si>
  <si>
    <t>Bearbeiter/in:</t>
  </si>
  <si>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</si>
  <si>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t xml:space="preserve">AZ: </t>
  </si>
  <si>
    <t>E-Mail:</t>
  </si>
  <si>
    <t>Skonto in %:</t>
  </si>
  <si>
    <t>z. Hd.</t>
  </si>
  <si>
    <t xml:space="preserve"> Skontofrist innerhalb von (Tagen):</t>
  </si>
  <si>
    <t>Hersteller/Typ:</t>
  </si>
  <si>
    <t>Herstellergarantie in Monate:</t>
  </si>
  <si>
    <t>Preisblatt zur Vergabe:</t>
  </si>
  <si>
    <t>Eine Skontofrist unter 14 Tagen wird bei der Bewertung der Angebote nicht berücksichtigt, ist im Falle einer Zuschlagserteilung aber vereinbart.</t>
  </si>
  <si>
    <t>netto in €</t>
  </si>
  <si>
    <t>Liefer- und Transportkosten</t>
  </si>
  <si>
    <t>Lieferung frei Haus</t>
  </si>
  <si>
    <t>gelten im Auftragsfall die gesetzlichen Regelungen nach BGB.</t>
  </si>
  <si>
    <t>zzgl. Mwst. in %</t>
  </si>
  <si>
    <t>1</t>
  </si>
  <si>
    <t>2</t>
  </si>
  <si>
    <t>Mengen-</t>
  </si>
  <si>
    <t>einheit</t>
  </si>
  <si>
    <t>Titel:</t>
  </si>
  <si>
    <t>St.</t>
  </si>
  <si>
    <t>Universität Potsdam 
Dezernat 4, Referat Zentrale Beschaffung
Am Neuen Palais 10, 14469 Potsdam
USt-IdNr. (VAT ID no.): DE138408327</t>
  </si>
  <si>
    <t>USt-IdNr. (VAT ID no.):</t>
  </si>
  <si>
    <t>Lieferung frei Verwendungsstelle</t>
  </si>
  <si>
    <t>Lieferung frei Verwendungsstelle inkl. Montage</t>
  </si>
  <si>
    <t>Lieferung frei Verwendungsstelle inkl. Entsorgung Verpackungsmaterial</t>
  </si>
  <si>
    <t>Lieferung frei Verwendungsstelle inkl. Montage und Entsorgung Verpackungsmaterial</t>
  </si>
  <si>
    <t>Elektronisch</t>
  </si>
  <si>
    <t>4.B.WGEU2026026_F</t>
  </si>
  <si>
    <t>Frau S. Sawallisch</t>
  </si>
  <si>
    <t>Unbemanntes Luftfahrtsystem (UAV) bzw. Hexacopter Drohne</t>
  </si>
  <si>
    <t>Gegenstand des Verfahrens ist die Beschaffung eines Unbemanntes Luftfahrtsystems (UAV) bzw. einer Hexacopter Drohne, das durch eine modulare Bauweise, eine Nutzlastkapazität von bis zu 5 kg sowie eine offene Systemarchitektur die flexible Integration unterschiedlicher Fernerkundungssensoren ermöglicht.
Entscheidend sind die technischen Voraussetzungen zur Integration der vorhandenen Sensorik und der bestehenden Forschungsworkflows. Hierzu zählen insbesondere Kamerasysteme Sony Alpha 7R III und Sony Alpha 7R V.
Die technische Kompatibilität zu den vorhandenen Sensorsystemen ist dadurch begründet, dass die Kamerasysteme auf dem UAV mechanisch, elektrisch und softwareseitig integriert sowie während des Fluges automatisiert ausgelöst werden können müssen. Darüber hinaus ist erforderlich, dass RTK-korrigierte GNSS-Positionsdaten im Rahmen der Georeferenzierung automatisiert den aufgenommenen Bilddaten bzw. deren Metadaten (EXIF) zugeordnet werden können. Dies ist notwendig, um bestehende photogrammetrische Workflows (Structure from Motion), Georeferenzierungsverfahren sowie die Vergleichbarkeit und Reproduzierbarkeit der erzeugten Datensätze sicherzustellen.</t>
  </si>
  <si>
    <t>Die zu beschaffende Hexacopter Drohne muss insbesondere folgende Spezifikationen erfüllen:
- Nutzlast bis 5 kg bei kompakter, modularer Bauweise
- Offene Systemarchitektur (kein proprietäres Ökosystem, Zugriff auf Schnittstellen/SDK erforderlich)
- Unterstützung von Missionsplanungssoftware (z. B. ArduPilot/UGCS)
- Integration externer Sensorik (DSLR/Vollformatkameras, thermische Sensorik) inkl. Triggerbarkeit
- Möglichkeit zur Georeferenzierung (RTK-korrigierte GNSS-Daten in Bildmetadaten)
- RTK-fähige GNSS-Integration mit externer Korrekturdatenzuführung (NTRIP oder über Basisstation, wie eigene
Basisstation am Dach Haus 27 am Campus Golm)
- Dual-GNSS-System zur hochpräzisen Positions- und Orientierungsbestimmung
- Kompatibilität mit Gimbal-Systemen (z. B. Gremsy T3 V3 Gimbal)
- Offenheit und Kompatibilität für den Einsatz weiterer fernerkundlicher Sensorsysteme (z. B. angeführte Thermalkamera mit eigenem Gimbal)</t>
  </si>
  <si>
    <t>Lieferung frei Verwendungsstelle, bis in den Raum der Anwendung</t>
  </si>
  <si>
    <t>Lieferung erfolgt:</t>
  </si>
  <si>
    <r>
      <t>Gewährleistung in Monate:</t>
    </r>
    <r>
      <rPr>
        <b/>
        <vertAlign val="superscript"/>
        <sz val="10"/>
        <color theme="1"/>
        <rFont val="Arial"/>
        <family val="2"/>
      </rPr>
      <t>2</t>
    </r>
  </si>
  <si>
    <t xml:space="preserve">Lieferfrist/-zeit ab Zuschlagserteilung in Tage,Wochen,Monate:  </t>
  </si>
  <si>
    <r>
      <t>ggf. Unterschrift /ggf. zusätzlich Firmenstempel</t>
    </r>
    <r>
      <rPr>
        <b/>
        <vertAlign val="superscript"/>
        <sz val="10"/>
        <color theme="1"/>
        <rFont val="Arial"/>
        <family val="2"/>
      </rPr>
      <t>1</t>
    </r>
  </si>
  <si>
    <r>
      <rPr>
        <b/>
        <vertAlign val="superscript"/>
        <sz val="10"/>
        <color theme="1"/>
        <rFont val="Arial"/>
        <family val="2"/>
      </rPr>
      <t>1</t>
    </r>
    <r>
      <rPr>
        <b/>
        <sz val="10"/>
        <color theme="1"/>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</si>
  <si>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r>
      <rPr>
        <b/>
        <vertAlign val="superscript"/>
        <sz val="10"/>
        <color theme="1"/>
        <rFont val="Arial"/>
        <family val="2"/>
      </rPr>
      <t>2</t>
    </r>
    <r>
      <rPr>
        <b/>
        <sz val="10"/>
        <color theme="1"/>
        <rFont val="Arial"/>
        <family val="2"/>
      </rPr>
      <t>Sofern Ihr Angebot keine gesonderten Angaben zur Dauer der Gewährleistung enthält,</t>
    </r>
  </si>
  <si>
    <t>Begründet in der technischen Kompatibilität mit den vorhandenen Sensorsystemen/Kamerasystemen Sony Alpha 7R III und Sony Alpha 7R V ergeben sich insbesondere folgende Anforderungen:
- offene Schnittstellen (SDKs),
- Möglichkeit zur externen Sensorintegration und Triggerbarkeit (insbesondere der vorhandenen Sony-Alpha-Kameras 7R III und 7R V),
- RTK-fähige GNSS-Integration mit externer Korrekturdatenzuführung,
- Unterstützung offener Missionsplanungssoftware (z. B. ArduPilot/UGCS),
- Kompatibilität mit vorhandenen Kamerasystemen (Sony Alpha 7R III und Sony Alpha 7R V)
- Kompatibilität mit thermischen Sensorsystemen (Die Möglichkeit der Integration einer Thermalkamera muss gegeben sein.).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</si>
</sst>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8" x14ac:knownFonts="1">
    <font>
      <sz val="11"/>
      <color theme="1"/>
      <name val="Calibri"/>
      <family val="2"/>
      <scheme val="minor"/>
    </font>
    <font>
      <sz val="10"/>
      <name val="Arial"/>
      <family val="2"/>
    </font>
    <font>
      <sz val="9"/>
      <color indexed="81"/>
      <name val="Tahoma"/>
      <family val="2"/>
    </font>
    <font>
      <b/>
      <sz val="9"/>
      <color indexed="81"/>
      <name val="Tahoma"/>
      <family val="2"/>
    </font>
    <font>
      <sz val="11"/>
      <color theme="1"/>
      <name val="Calibri"/>
      <family val="2"/>
      <scheme val="minor"/>
    </font>
    <font>
      <sz val="10"/>
      <color theme="1"/>
      <name val="Arial"/>
      <family val="2"/>
    </font>
    <font>
      <b/>
      <sz val="10"/>
      <color theme="1"/>
      <name val="Arial"/>
      <family val="2"/>
    </font>
    <font>
      <b/>
      <vertAlign val="superscript"/>
      <sz val="10"/>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14">
    <xf numFmtId="0" fontId="0" fillId="0" borderId="0"/>
    <xf numFmtId="166"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applyFill="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Fill="0"/>
    <xf numFmtId="44" fontId="4" fillId="0" borderId="0" applyFont="0" applyFill="0" applyBorder="0" applyAlignment="0" applyProtection="0"/>
  </cellStyleXfs>
  <cellXfs count="117">
    <xf numFmtId="0" fontId="0" fillId="0" borderId="0" xfId="0"/>
    <xf numFmtId="0" fontId="5" fillId="0" borderId="0" xfId="0" applyFont="1" applyAlignment="1" applyProtection="1">
      <alignment wrapText="1"/>
    </xf>
    <xf numFmtId="0" fontId="5" fillId="0" borderId="2" xfId="0" applyFont="1" applyBorder="1" applyAlignment="1" applyProtection="1">
      <alignment wrapText="1"/>
    </xf>
    <xf numFmtId="0" fontId="5" fillId="0" borderId="5" xfId="0" applyFont="1" applyBorder="1" applyAlignment="1" applyProtection="1">
      <alignment wrapText="1"/>
    </xf>
    <xf numFmtId="0" fontId="5" fillId="2" borderId="7" xfId="0" applyFont="1" applyFill="1" applyBorder="1" applyAlignment="1" applyProtection="1">
      <alignment horizontal="center" wrapText="1"/>
      <protection locked="0"/>
    </xf>
    <xf numFmtId="0" fontId="5" fillId="0" borderId="8" xfId="0" applyFont="1" applyBorder="1" applyAlignment="1" applyProtection="1">
      <alignment wrapText="1"/>
    </xf>
    <xf numFmtId="0" fontId="5" fillId="0" borderId="0" xfId="0" applyFont="1" applyAlignment="1" applyProtection="1"/>
    <xf numFmtId="164" fontId="5" fillId="0" borderId="1" xfId="13" applyNumberFormat="1" applyFont="1" applyBorder="1" applyAlignment="1" applyProtection="1">
      <alignment horizontal="center" vertical="center" wrapText="1"/>
    </xf>
    <xf numFmtId="164" fontId="5" fillId="2" borderId="1" xfId="13" applyNumberFormat="1" applyFont="1" applyFill="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49" fontId="5" fillId="0" borderId="1" xfId="0" applyNumberFormat="1" applyFont="1" applyBorder="1" applyAlignment="1" applyProtection="1">
      <alignment horizontal="center" vertical="center" wrapText="1"/>
    </xf>
    <xf numFmtId="49" fontId="5" fillId="0" borderId="6" xfId="0" applyNumberFormat="1" applyFont="1" applyBorder="1" applyAlignment="1" applyProtection="1">
      <alignment horizontal="center" vertical="center" wrapText="1"/>
    </xf>
    <xf numFmtId="49" fontId="5" fillId="0" borderId="10" xfId="0" applyNumberFormat="1" applyFont="1" applyBorder="1" applyAlignment="1" applyProtection="1">
      <alignment horizontal="center" vertical="center" wrapText="1"/>
    </xf>
    <xf numFmtId="164" fontId="5" fillId="0" borderId="1" xfId="13" applyNumberFormat="1" applyFont="1" applyBorder="1" applyAlignment="1" applyProtection="1">
      <alignment horizontal="center" vertical="center" wrapText="1"/>
    </xf>
    <xf numFmtId="164" fontId="5" fillId="0" borderId="6" xfId="13" applyNumberFormat="1" applyFont="1" applyBorder="1" applyAlignment="1" applyProtection="1">
      <alignment horizontal="center" vertical="center" wrapText="1"/>
    </xf>
    <xf numFmtId="164" fontId="5" fillId="0" borderId="10" xfId="13" applyNumberFormat="1" applyFont="1" applyBorder="1" applyAlignment="1" applyProtection="1">
      <alignment horizontal="center" vertical="center" wrapText="1"/>
    </xf>
    <xf numFmtId="0" fontId="6" fillId="0" borderId="7" xfId="0" applyFont="1" applyBorder="1" applyAlignment="1" applyProtection="1">
      <alignment horizontal="center" wrapText="1"/>
    </xf>
    <xf numFmtId="164" fontId="5" fillId="2" borderId="1" xfId="13" applyNumberFormat="1" applyFont="1" applyFill="1" applyBorder="1" applyAlignment="1" applyProtection="1">
      <alignment horizontal="center" vertical="center" wrapText="1"/>
      <protection locked="0"/>
    </xf>
    <xf numFmtId="164" fontId="5" fillId="2" borderId="6" xfId="13" applyNumberFormat="1" applyFont="1" applyFill="1" applyBorder="1" applyAlignment="1" applyProtection="1">
      <alignment horizontal="center" vertical="center" wrapText="1"/>
      <protection locked="0"/>
    </xf>
    <xf numFmtId="164" fontId="5" fillId="2" borderId="10" xfId="13" applyNumberFormat="1" applyFont="1" applyFill="1" applyBorder="1" applyAlignment="1" applyProtection="1">
      <alignment horizontal="center" vertical="center" wrapText="1"/>
      <protection locked="0"/>
    </xf>
    <xf numFmtId="0" fontId="6" fillId="0" borderId="9" xfId="0" applyFont="1" applyBorder="1" applyAlignment="1" applyProtection="1">
      <alignment horizontal="left" wrapText="1"/>
    </xf>
    <xf numFmtId="0" fontId="6" fillId="0" borderId="15" xfId="0" applyFont="1" applyBorder="1" applyAlignment="1" applyProtection="1">
      <alignment horizontal="left" wrapText="1"/>
    </xf>
    <xf numFmtId="0" fontId="6" fillId="0" borderId="3" xfId="0" applyFont="1" applyBorder="1" applyAlignment="1" applyProtection="1">
      <alignment horizontal="left"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5" fillId="0" borderId="13" xfId="0" applyFont="1" applyBorder="1" applyAlignment="1" applyProtection="1">
      <alignment horizontal="left" wrapText="1"/>
    </xf>
    <xf numFmtId="0" fontId="5" fillId="0" borderId="4" xfId="0" applyFont="1" applyBorder="1" applyAlignment="1" applyProtection="1">
      <alignment horizontal="left" wrapText="1"/>
    </xf>
    <xf numFmtId="0" fontId="5" fillId="0" borderId="1"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7" xfId="0" applyFont="1" applyBorder="1" applyAlignment="1" applyProtection="1">
      <alignment horizontal="center" wrapText="1"/>
    </xf>
    <xf numFmtId="0" fontId="5" fillId="0" borderId="14" xfId="0" applyFont="1" applyBorder="1" applyAlignment="1" applyProtection="1">
      <alignment horizontal="left" wrapText="1"/>
    </xf>
    <xf numFmtId="0" fontId="5" fillId="2" borderId="15"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0" fontId="5" fillId="0" borderId="5"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0" xfId="0" applyFont="1" applyAlignment="1" applyProtection="1">
      <alignment vertical="center" wrapText="1"/>
    </xf>
    <xf numFmtId="0" fontId="0" fillId="0" borderId="12" xfId="0" applyFont="1" applyBorder="1" applyAlignment="1">
      <alignment horizontal="left" vertical="center" wrapText="1"/>
    </xf>
    <xf numFmtId="0" fontId="0" fillId="0" borderId="8" xfId="0" applyFont="1" applyBorder="1" applyAlignment="1">
      <alignment horizontal="left" vertical="center" wrapText="1"/>
    </xf>
    <xf numFmtId="164" fontId="6" fillId="0" borderId="1" xfId="0" applyNumberFormat="1" applyFont="1" applyBorder="1" applyAlignment="1" applyProtection="1">
      <alignment horizontal="center" vertical="center" wrapText="1"/>
    </xf>
    <xf numFmtId="164" fontId="6" fillId="0" borderId="10" xfId="0" applyNumberFormat="1" applyFont="1" applyBorder="1" applyAlignment="1" applyProtection="1">
      <alignment horizontal="center" vertical="center" wrapText="1"/>
    </xf>
    <xf numFmtId="1" fontId="5" fillId="2" borderId="1" xfId="0" applyNumberFormat="1" applyFont="1" applyFill="1" applyBorder="1" applyAlignment="1" applyProtection="1">
      <alignment horizontal="center" vertical="center" wrapText="1"/>
      <protection locked="0"/>
    </xf>
    <xf numFmtId="44" fontId="5" fillId="0" borderId="1" xfId="13" applyFont="1" applyBorder="1" applyAlignment="1" applyProtection="1">
      <alignment horizontal="center" vertical="center" wrapText="1"/>
    </xf>
    <xf numFmtId="0" fontId="5" fillId="0" borderId="9"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1" fontId="5" fillId="2" borderId="10" xfId="0" applyNumberFormat="1" applyFont="1" applyFill="1" applyBorder="1" applyAlignment="1" applyProtection="1">
      <alignment horizontal="center" vertical="center" wrapText="1"/>
      <protection locked="0"/>
    </xf>
    <xf numFmtId="44" fontId="5" fillId="0" borderId="10" xfId="13" applyFont="1" applyBorder="1" applyAlignment="1" applyProtection="1">
      <alignment horizontal="center" vertical="center" wrapText="1"/>
    </xf>
    <xf numFmtId="164" fontId="6" fillId="0" borderId="1" xfId="0" applyNumberFormat="1"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5" fillId="0" borderId="14" xfId="0" applyFont="1" applyBorder="1" applyAlignment="1" applyProtection="1">
      <alignment horizontal="left" vertical="center" wrapText="1"/>
    </xf>
    <xf numFmtId="164" fontId="5" fillId="0" borderId="1" xfId="0" applyNumberFormat="1" applyFont="1" applyBorder="1" applyAlignment="1" applyProtection="1">
      <alignment horizontal="left" vertical="center" wrapText="1"/>
    </xf>
    <xf numFmtId="0" fontId="5" fillId="0" borderId="15" xfId="0" applyFont="1" applyBorder="1" applyAlignment="1" applyProtection="1">
      <alignment horizontal="left" vertical="center" wrapText="1"/>
    </xf>
    <xf numFmtId="0" fontId="5" fillId="0" borderId="10" xfId="0" applyFont="1" applyBorder="1" applyAlignment="1" applyProtection="1">
      <alignment horizontal="left" vertical="center" wrapText="1"/>
    </xf>
    <xf numFmtId="0" fontId="6" fillId="0" borderId="10" xfId="0" applyFont="1" applyBorder="1" applyAlignment="1" applyProtection="1">
      <alignment horizontal="center" vertical="center" wrapText="1"/>
    </xf>
    <xf numFmtId="0" fontId="6" fillId="0" borderId="13" xfId="0" applyFont="1" applyBorder="1" applyAlignment="1" applyProtection="1">
      <alignment horizontal="left" wrapText="1"/>
    </xf>
    <xf numFmtId="0" fontId="6" fillId="0" borderId="4" xfId="0" applyFont="1" applyBorder="1" applyAlignment="1" applyProtection="1">
      <alignment horizontal="left" wrapText="1"/>
    </xf>
    <xf numFmtId="0" fontId="5" fillId="2" borderId="9" xfId="0" applyFont="1" applyFill="1" applyBorder="1" applyAlignment="1" applyProtection="1">
      <alignment horizontal="left" wrapText="1"/>
      <protection locked="0"/>
    </xf>
    <xf numFmtId="0" fontId="5" fillId="2" borderId="15" xfId="0" applyFont="1" applyFill="1" applyBorder="1" applyAlignment="1" applyProtection="1">
      <alignment horizontal="left" wrapText="1"/>
      <protection locked="0"/>
    </xf>
    <xf numFmtId="0" fontId="5" fillId="2" borderId="3" xfId="0" applyFont="1" applyFill="1" applyBorder="1" applyAlignment="1" applyProtection="1">
      <alignment horizontal="left" wrapText="1"/>
      <protection locked="0"/>
    </xf>
    <xf numFmtId="0" fontId="5" fillId="3" borderId="13" xfId="0" applyFont="1" applyFill="1" applyBorder="1" applyAlignment="1" applyProtection="1">
      <alignment horizontal="left" wrapText="1"/>
      <protection locked="0"/>
    </xf>
    <xf numFmtId="0" fontId="5" fillId="3" borderId="14" xfId="0" applyFont="1" applyFill="1" applyBorder="1" applyAlignment="1" applyProtection="1">
      <alignment horizontal="left" wrapText="1"/>
      <protection locked="0"/>
    </xf>
    <xf numFmtId="0" fontId="5" fillId="3" borderId="4" xfId="0" applyFont="1" applyFill="1" applyBorder="1" applyAlignment="1" applyProtection="1">
      <alignment horizontal="left" wrapText="1"/>
      <protection locked="0"/>
    </xf>
    <xf numFmtId="0" fontId="5" fillId="0" borderId="5" xfId="0" applyFont="1" applyBorder="1" applyAlignment="1" applyProtection="1">
      <alignment vertical="top" wrapText="1"/>
    </xf>
    <xf numFmtId="0" fontId="5" fillId="0" borderId="2" xfId="0" applyFont="1" applyBorder="1" applyAlignment="1" applyProtection="1">
      <alignment horizontal="left" vertical="top" wrapText="1"/>
    </xf>
    <xf numFmtId="0" fontId="5" fillId="0" borderId="9" xfId="0" applyFont="1" applyBorder="1" applyAlignment="1" applyProtection="1">
      <alignment vertical="top" wrapText="1"/>
    </xf>
    <xf numFmtId="0" fontId="5" fillId="0" borderId="3" xfId="0" applyFont="1" applyBorder="1" applyAlignment="1" applyProtection="1">
      <alignment horizontal="left" vertical="top" wrapText="1"/>
    </xf>
    <xf numFmtId="0" fontId="5" fillId="0" borderId="2" xfId="0" applyFont="1" applyBorder="1" applyAlignment="1" applyProtection="1">
      <alignment vertical="top" wrapText="1"/>
    </xf>
    <xf numFmtId="0" fontId="5" fillId="0" borderId="3" xfId="0" applyFont="1" applyBorder="1" applyAlignment="1" applyProtection="1">
      <alignment vertical="top" wrapText="1"/>
    </xf>
    <xf numFmtId="0" fontId="6" fillId="0" borderId="1"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4" xfId="0" applyFont="1" applyBorder="1" applyAlignment="1" applyProtection="1">
      <alignment horizontal="center" wrapText="1"/>
    </xf>
    <xf numFmtId="0" fontId="6" fillId="0" borderId="3" xfId="0" applyFont="1" applyBorder="1" applyAlignment="1" applyProtection="1">
      <alignment horizontal="center" vertical="center" wrapText="1"/>
    </xf>
    <xf numFmtId="0" fontId="6" fillId="0" borderId="3" xfId="0" applyFont="1" applyBorder="1" applyAlignment="1" applyProtection="1">
      <alignment horizontal="center" wrapText="1"/>
    </xf>
    <xf numFmtId="0" fontId="5" fillId="0" borderId="11" xfId="0" applyFont="1" applyBorder="1" applyAlignment="1" applyProtection="1">
      <alignment horizontal="left" vertical="center" wrapText="1"/>
    </xf>
    <xf numFmtId="0" fontId="5" fillId="0" borderId="1" xfId="0" applyFont="1" applyBorder="1" applyAlignment="1" applyProtection="1">
      <alignment vertical="center" wrapText="1"/>
    </xf>
    <xf numFmtId="0" fontId="5" fillId="0" borderId="6" xfId="0" applyFont="1" applyBorder="1" applyAlignment="1" applyProtection="1">
      <alignment vertical="center" wrapText="1"/>
    </xf>
    <xf numFmtId="0" fontId="5" fillId="0" borderId="6" xfId="0" applyFont="1" applyBorder="1" applyAlignment="1" applyProtection="1">
      <alignment horizontal="center" vertical="center" wrapText="1"/>
    </xf>
    <xf numFmtId="0" fontId="6" fillId="0" borderId="6" xfId="0" applyFont="1" applyBorder="1" applyAlignment="1" applyProtection="1">
      <alignment wrapText="1"/>
    </xf>
    <xf numFmtId="0" fontId="5" fillId="2" borderId="2" xfId="0" applyFont="1" applyFill="1" applyBorder="1" applyAlignment="1" applyProtection="1">
      <alignment horizontal="left" wrapText="1"/>
      <protection locked="0"/>
    </xf>
    <xf numFmtId="49" fontId="5" fillId="0" borderId="13" xfId="0" applyNumberFormat="1" applyFont="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49" fontId="5" fillId="0" borderId="5" xfId="0" applyNumberFormat="1" applyFont="1" applyBorder="1" applyAlignment="1" applyProtection="1">
      <alignment horizontal="center" vertical="center" wrapText="1"/>
    </xf>
    <xf numFmtId="0" fontId="5" fillId="0" borderId="6" xfId="0" applyFont="1" applyFill="1" applyBorder="1" applyAlignment="1" applyProtection="1">
      <alignment horizontal="left" vertical="center" wrapText="1"/>
    </xf>
    <xf numFmtId="0" fontId="6" fillId="0" borderId="11" xfId="0" applyFont="1" applyBorder="1" applyAlignment="1" applyProtection="1">
      <alignment horizontal="right" wrapText="1"/>
    </xf>
    <xf numFmtId="0" fontId="6" fillId="0" borderId="12" xfId="0" applyFont="1" applyBorder="1" applyAlignment="1" applyProtection="1">
      <alignment horizontal="right" wrapText="1"/>
    </xf>
    <xf numFmtId="0" fontId="6" fillId="0" borderId="8" xfId="0" applyFont="1" applyBorder="1" applyAlignment="1" applyProtection="1">
      <alignment horizontal="right" wrapText="1"/>
    </xf>
    <xf numFmtId="0" fontId="6" fillId="0" borderId="13" xfId="0" applyFont="1" applyBorder="1" applyAlignment="1" applyProtection="1">
      <alignment horizontal="center" vertical="center" wrapText="1"/>
    </xf>
    <xf numFmtId="0" fontId="6" fillId="0" borderId="14"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0" fontId="6" fillId="0" borderId="9" xfId="0" applyFont="1" applyBorder="1" applyAlignment="1" applyProtection="1">
      <alignment horizontal="center" vertical="center" wrapText="1"/>
    </xf>
    <xf numFmtId="0" fontId="6" fillId="0" borderId="15"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49" fontId="6" fillId="0" borderId="13" xfId="0" applyNumberFormat="1" applyFont="1" applyBorder="1" applyAlignment="1" applyProtection="1">
      <alignment horizontal="left" wrapText="1"/>
    </xf>
    <xf numFmtId="49" fontId="6" fillId="0" borderId="4" xfId="0" applyNumberFormat="1" applyFont="1" applyBorder="1" applyAlignment="1" applyProtection="1">
      <alignment horizontal="left" wrapText="1"/>
    </xf>
    <xf numFmtId="0" fontId="6" fillId="0" borderId="13" xfId="0" applyFont="1" applyBorder="1" applyAlignment="1" applyProtection="1">
      <alignment horizontal="left" vertical="center" wrapText="1"/>
    </xf>
    <xf numFmtId="0" fontId="6" fillId="0" borderId="14" xfId="0" applyFont="1" applyBorder="1" applyAlignment="1" applyProtection="1">
      <alignment horizontal="left" vertical="center" wrapText="1"/>
    </xf>
    <xf numFmtId="0" fontId="6" fillId="0" borderId="4" xfId="0" applyFont="1" applyBorder="1" applyAlignment="1" applyProtection="1">
      <alignment horizontal="left" vertical="center" wrapText="1"/>
    </xf>
    <xf numFmtId="49" fontId="5" fillId="2" borderId="9" xfId="0" applyNumberFormat="1" applyFont="1" applyFill="1" applyBorder="1" applyAlignment="1" applyProtection="1">
      <alignment horizontal="left" wrapText="1"/>
      <protection locked="0"/>
    </xf>
    <xf numFmtId="49" fontId="5" fillId="2" borderId="3" xfId="0" applyNumberFormat="1" applyFont="1" applyFill="1" applyBorder="1" applyAlignment="1" applyProtection="1">
      <alignment horizontal="left" wrapText="1"/>
      <protection locked="0"/>
    </xf>
    <xf numFmtId="0" fontId="6" fillId="0" borderId="9" xfId="0" applyFont="1" applyBorder="1" applyAlignment="1" applyProtection="1">
      <alignment horizontal="left" vertical="center" wrapText="1"/>
    </xf>
    <xf numFmtId="0" fontId="6" fillId="0" borderId="15"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49" fontId="6" fillId="0" borderId="13" xfId="0" applyNumberFormat="1" applyFont="1" applyBorder="1" applyAlignment="1" applyProtection="1">
      <alignment horizontal="left"/>
    </xf>
    <xf numFmtId="49" fontId="6" fillId="0" borderId="4" xfId="0" applyNumberFormat="1" applyFont="1" applyBorder="1" applyAlignment="1" applyProtection="1">
      <alignment horizontal="left"/>
    </xf>
    <xf numFmtId="0" fontId="6" fillId="0" borderId="13" xfId="0" applyFont="1" applyBorder="1" applyAlignment="1" applyProtection="1">
      <alignment horizontal="center" wrapText="1"/>
    </xf>
    <xf numFmtId="0" fontId="6" fillId="0" borderId="4" xfId="0" applyFont="1" applyBorder="1" applyAlignment="1" applyProtection="1">
      <alignment horizontal="center" wrapText="1"/>
    </xf>
    <xf numFmtId="0" fontId="6" fillId="0" borderId="5" xfId="0" applyFont="1" applyBorder="1" applyAlignment="1" applyProtection="1">
      <alignment horizontal="center" wrapText="1"/>
    </xf>
    <xf numFmtId="0" fontId="6" fillId="0" borderId="2" xfId="0" applyFont="1" applyBorder="1" applyAlignment="1" applyProtection="1">
      <alignment horizontal="center" wrapText="1"/>
    </xf>
    <xf numFmtId="0" fontId="6" fillId="0" borderId="13" xfId="0" applyFont="1" applyFill="1" applyBorder="1" applyAlignment="1" applyProtection="1">
      <alignment horizontal="left" vertical="top" wrapText="1"/>
    </xf>
    <xf numFmtId="0" fontId="6" fillId="0" borderId="14"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xf>
    <xf numFmtId="0" fontId="6" fillId="0" borderId="9" xfId="0" applyFont="1" applyBorder="1" applyAlignment="1" applyProtection="1">
      <alignment horizontal="left"/>
    </xf>
    <xf numFmtId="0" fontId="6" fillId="0" borderId="15" xfId="0" applyFont="1" applyBorder="1" applyAlignment="1" applyProtection="1">
      <alignment horizontal="left"/>
    </xf>
    <xf numFmtId="0" fontId="6" fillId="0" borderId="3" xfId="0" applyFont="1" applyBorder="1" applyAlignment="1" applyProtection="1">
      <alignment horizontal="left"/>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2"/>
  <sheetViews>
    <sheetView tabSelected="1" topLeftCell="A17" zoomScaleNormal="100" workbookViewId="0">
      <selection activeCell="B17" sqref="B17"/>
    </sheetView>
  </sheetViews>
  <sheetFormatPr baseColWidth="10" defaultColWidth="11.453125" defaultRowHeight="12.5" x14ac:dyDescent="0.25"/>
  <cols>
    <col min="1" max="1" width="6" style="1" bestFit="1" customWidth="1"/>
    <col min="2" max="2" width="57.1796875" style="1" customWidth="1"/>
    <col min="3" max="4" width="8.7265625" style="1" customWidth="1"/>
    <col min="5" max="5" width="10.54296875" style="1" bestFit="1" customWidth="1"/>
    <col min="6" max="6" width="11" style="1" bestFit="1" customWidth="1"/>
    <col min="7" max="7" width="11.453125" style="1"/>
    <col min="8" max="8" width="85.453125" style="1" customWidth="1"/>
    <col min="9" max="16384" width="11.453125" style="1"/>
  </cols>
  <sheetData>
    <row r="1" spans="1:8" ht="13" x14ac:dyDescent="0.3">
      <c r="A1" s="57" t="s">
        <v>22</v>
      </c>
      <c r="B1" s="58"/>
      <c r="C1" s="27" t="s">
        <v>12</v>
      </c>
      <c r="D1" s="32"/>
      <c r="E1" s="32"/>
      <c r="F1" s="28"/>
    </row>
    <row r="2" spans="1:8" ht="12.75" customHeight="1" x14ac:dyDescent="0.25">
      <c r="A2" s="3"/>
      <c r="B2" s="2"/>
      <c r="C2" s="59"/>
      <c r="D2" s="60"/>
      <c r="E2" s="60"/>
      <c r="F2" s="61"/>
    </row>
    <row r="3" spans="1:8" ht="12.75" customHeight="1" x14ac:dyDescent="0.25">
      <c r="A3" s="3" t="s">
        <v>15</v>
      </c>
      <c r="B3" s="2" t="s">
        <v>42</v>
      </c>
      <c r="C3" s="62" t="s">
        <v>36</v>
      </c>
      <c r="D3" s="63"/>
      <c r="E3" s="63"/>
      <c r="F3" s="64"/>
    </row>
    <row r="4" spans="1:8" ht="12.75" customHeight="1" x14ac:dyDescent="0.25">
      <c r="A4" s="3"/>
      <c r="B4" s="2"/>
      <c r="C4" s="59"/>
      <c r="D4" s="60"/>
      <c r="E4" s="60"/>
      <c r="F4" s="61"/>
    </row>
    <row r="5" spans="1:8" ht="12.75" customHeight="1" x14ac:dyDescent="0.25">
      <c r="A5" s="65" t="s">
        <v>33</v>
      </c>
      <c r="B5" s="66" t="s">
        <v>44</v>
      </c>
      <c r="C5" s="27" t="s">
        <v>13</v>
      </c>
      <c r="D5" s="32"/>
      <c r="E5" s="32"/>
      <c r="F5" s="28"/>
      <c r="H5" s="6"/>
    </row>
    <row r="6" spans="1:8" x14ac:dyDescent="0.25">
      <c r="A6" s="67"/>
      <c r="B6" s="68"/>
      <c r="C6" s="59"/>
      <c r="D6" s="60"/>
      <c r="E6" s="33"/>
      <c r="F6" s="34"/>
    </row>
    <row r="7" spans="1:8" ht="12.75" customHeight="1" x14ac:dyDescent="0.25">
      <c r="A7" s="35" t="s">
        <v>35</v>
      </c>
      <c r="B7" s="36"/>
      <c r="C7" s="27" t="s">
        <v>0</v>
      </c>
      <c r="D7" s="32"/>
      <c r="E7" s="32"/>
      <c r="F7" s="28"/>
    </row>
    <row r="8" spans="1:8" ht="12.75" customHeight="1" x14ac:dyDescent="0.25">
      <c r="A8" s="37"/>
      <c r="B8" s="38"/>
      <c r="C8" s="59"/>
      <c r="D8" s="60"/>
      <c r="E8" s="33"/>
      <c r="F8" s="34"/>
    </row>
    <row r="9" spans="1:8" ht="12.75" customHeight="1" x14ac:dyDescent="0.25">
      <c r="A9" s="37"/>
      <c r="B9" s="38"/>
      <c r="C9" s="27" t="s">
        <v>16</v>
      </c>
      <c r="D9" s="32"/>
      <c r="E9" s="32"/>
      <c r="F9" s="28"/>
    </row>
    <row r="10" spans="1:8" ht="12.75" customHeight="1" x14ac:dyDescent="0.25">
      <c r="A10" s="37"/>
      <c r="B10" s="38"/>
      <c r="C10" s="59"/>
      <c r="D10" s="60"/>
      <c r="E10" s="33"/>
      <c r="F10" s="34"/>
    </row>
    <row r="11" spans="1:8" x14ac:dyDescent="0.25">
      <c r="A11" s="65" t="s">
        <v>18</v>
      </c>
      <c r="B11" s="69" t="s">
        <v>43</v>
      </c>
      <c r="C11" s="27" t="s">
        <v>1</v>
      </c>
      <c r="D11" s="32"/>
      <c r="E11" s="32"/>
      <c r="F11" s="28"/>
    </row>
    <row r="12" spans="1:8" x14ac:dyDescent="0.25">
      <c r="A12" s="67"/>
      <c r="B12" s="70"/>
      <c r="C12" s="59"/>
      <c r="D12" s="60"/>
      <c r="E12" s="33"/>
      <c r="F12" s="34"/>
    </row>
    <row r="13" spans="1:8" ht="15" customHeight="1" x14ac:dyDescent="0.3">
      <c r="A13" s="71" t="s">
        <v>4</v>
      </c>
      <c r="B13" s="71" t="s">
        <v>5</v>
      </c>
      <c r="C13" s="71" t="s">
        <v>6</v>
      </c>
      <c r="D13" s="72" t="s">
        <v>31</v>
      </c>
      <c r="E13" s="73" t="s">
        <v>2</v>
      </c>
      <c r="F13" s="73" t="s">
        <v>3</v>
      </c>
    </row>
    <row r="14" spans="1:8" ht="13" x14ac:dyDescent="0.3">
      <c r="A14" s="56"/>
      <c r="B14" s="56"/>
      <c r="C14" s="56"/>
      <c r="D14" s="74" t="s">
        <v>32</v>
      </c>
      <c r="E14" s="75" t="s">
        <v>24</v>
      </c>
      <c r="F14" s="75" t="s">
        <v>24</v>
      </c>
      <c r="H14" s="39"/>
    </row>
    <row r="15" spans="1:8" ht="170" customHeight="1" x14ac:dyDescent="0.25">
      <c r="A15" s="76" t="s">
        <v>45</v>
      </c>
      <c r="B15" s="40"/>
      <c r="C15" s="40"/>
      <c r="D15" s="40"/>
      <c r="E15" s="40"/>
      <c r="F15" s="41"/>
    </row>
    <row r="16" spans="1:8" ht="233.5" customHeight="1" x14ac:dyDescent="0.25">
      <c r="A16" s="11" t="s">
        <v>29</v>
      </c>
      <c r="B16" s="77" t="s">
        <v>46</v>
      </c>
      <c r="C16" s="29">
        <v>1</v>
      </c>
      <c r="D16" s="29" t="s">
        <v>34</v>
      </c>
      <c r="E16" s="18"/>
      <c r="F16" s="14">
        <f>E16*C16</f>
        <v>0</v>
      </c>
    </row>
    <row r="17" spans="1:6" ht="174" customHeight="1" x14ac:dyDescent="0.25">
      <c r="A17" s="12"/>
      <c r="B17" s="78" t="s">
        <v>54</v>
      </c>
      <c r="C17" s="79"/>
      <c r="D17" s="79"/>
      <c r="E17" s="19"/>
      <c r="F17" s="15"/>
    </row>
    <row r="18" spans="1:6" ht="13" x14ac:dyDescent="0.3">
      <c r="A18" s="12"/>
      <c r="B18" s="80" t="s">
        <v>20</v>
      </c>
      <c r="C18" s="79"/>
      <c r="D18" s="79"/>
      <c r="E18" s="19"/>
      <c r="F18" s="15"/>
    </row>
    <row r="19" spans="1:6" x14ac:dyDescent="0.25">
      <c r="A19" s="12"/>
      <c r="B19" s="81"/>
      <c r="C19" s="79"/>
      <c r="D19" s="79"/>
      <c r="E19" s="19"/>
      <c r="F19" s="15"/>
    </row>
    <row r="20" spans="1:6" ht="13" x14ac:dyDescent="0.3">
      <c r="A20" s="12"/>
      <c r="B20" s="80" t="s">
        <v>21</v>
      </c>
      <c r="C20" s="79"/>
      <c r="D20" s="79"/>
      <c r="E20" s="19"/>
      <c r="F20" s="15"/>
    </row>
    <row r="21" spans="1:6" x14ac:dyDescent="0.25">
      <c r="A21" s="13"/>
      <c r="B21" s="81"/>
      <c r="C21" s="30"/>
      <c r="D21" s="30"/>
      <c r="E21" s="20"/>
      <c r="F21" s="16"/>
    </row>
    <row r="22" spans="1:6" ht="23" customHeight="1" x14ac:dyDescent="0.25">
      <c r="A22" s="9" t="s">
        <v>30</v>
      </c>
      <c r="B22" s="77" t="s">
        <v>25</v>
      </c>
      <c r="C22" s="10">
        <v>1</v>
      </c>
      <c r="D22" s="10" t="s">
        <v>34</v>
      </c>
      <c r="E22" s="8"/>
      <c r="F22" s="7">
        <f>E22*C22</f>
        <v>0</v>
      </c>
    </row>
    <row r="23" spans="1:6" ht="24.5" customHeight="1" x14ac:dyDescent="0.25">
      <c r="A23" s="82"/>
      <c r="B23" s="83" t="s">
        <v>48</v>
      </c>
      <c r="C23" s="29"/>
      <c r="D23" s="82"/>
      <c r="E23" s="82"/>
      <c r="F23" s="14"/>
    </row>
    <row r="24" spans="1:6" ht="26.5" customHeight="1" x14ac:dyDescent="0.25">
      <c r="A24" s="84"/>
      <c r="B24" s="85" t="s">
        <v>47</v>
      </c>
      <c r="C24" s="79"/>
      <c r="D24" s="84"/>
      <c r="E24" s="84"/>
      <c r="F24" s="15"/>
    </row>
    <row r="25" spans="1:6" ht="12.75" customHeight="1" x14ac:dyDescent="0.3">
      <c r="A25" s="86" t="s">
        <v>7</v>
      </c>
      <c r="B25" s="87"/>
      <c r="C25" s="87"/>
      <c r="D25" s="88"/>
      <c r="E25" s="4"/>
      <c r="F25" s="5"/>
    </row>
    <row r="26" spans="1:6" ht="12.75" customHeight="1" x14ac:dyDescent="0.3">
      <c r="A26" s="86" t="s">
        <v>17</v>
      </c>
      <c r="B26" s="87"/>
      <c r="C26" s="87"/>
      <c r="D26" s="88"/>
      <c r="E26" s="4"/>
      <c r="F26" s="5"/>
    </row>
    <row r="27" spans="1:6" ht="12.75" customHeight="1" x14ac:dyDescent="0.3">
      <c r="A27" s="86" t="s">
        <v>19</v>
      </c>
      <c r="B27" s="87"/>
      <c r="C27" s="87"/>
      <c r="D27" s="88"/>
      <c r="E27" s="4"/>
      <c r="F27" s="5"/>
    </row>
    <row r="28" spans="1:6" ht="15" customHeight="1" x14ac:dyDescent="0.25">
      <c r="A28" s="89" t="s">
        <v>23</v>
      </c>
      <c r="B28" s="90"/>
      <c r="C28" s="90"/>
      <c r="D28" s="91"/>
      <c r="E28" s="29">
        <f>IF(E27&lt;14,0,E26)</f>
        <v>0</v>
      </c>
      <c r="F28" s="31"/>
    </row>
    <row r="29" spans="1:6" ht="15" customHeight="1" x14ac:dyDescent="0.25">
      <c r="A29" s="92"/>
      <c r="B29" s="93"/>
      <c r="C29" s="93"/>
      <c r="D29" s="94"/>
      <c r="E29" s="30"/>
      <c r="F29" s="31"/>
    </row>
    <row r="30" spans="1:6" ht="13" x14ac:dyDescent="0.3">
      <c r="A30" s="95" t="s">
        <v>49</v>
      </c>
      <c r="B30" s="96"/>
      <c r="C30" s="97" t="s">
        <v>8</v>
      </c>
      <c r="D30" s="98"/>
      <c r="E30" s="99"/>
      <c r="F30" s="42">
        <f>SUM(F16:F24)</f>
        <v>0</v>
      </c>
    </row>
    <row r="31" spans="1:6" x14ac:dyDescent="0.25">
      <c r="A31" s="100"/>
      <c r="B31" s="101"/>
      <c r="C31" s="102"/>
      <c r="D31" s="103"/>
      <c r="E31" s="104"/>
      <c r="F31" s="43"/>
    </row>
    <row r="32" spans="1:6" ht="12.75" customHeight="1" x14ac:dyDescent="0.3">
      <c r="A32" s="105" t="s">
        <v>50</v>
      </c>
      <c r="B32" s="106"/>
      <c r="C32" s="35" t="s">
        <v>28</v>
      </c>
      <c r="D32" s="36"/>
      <c r="E32" s="44">
        <v>19</v>
      </c>
      <c r="F32" s="45">
        <f>F30*(E32/100+1)-F30</f>
        <v>0</v>
      </c>
    </row>
    <row r="33" spans="1:8" x14ac:dyDescent="0.25">
      <c r="A33" s="100"/>
      <c r="B33" s="101"/>
      <c r="C33" s="46"/>
      <c r="D33" s="47"/>
      <c r="E33" s="48"/>
      <c r="F33" s="49"/>
    </row>
    <row r="34" spans="1:8" x14ac:dyDescent="0.25">
      <c r="A34" s="107"/>
      <c r="B34" s="108"/>
      <c r="C34" s="97" t="s">
        <v>9</v>
      </c>
      <c r="D34" s="98"/>
      <c r="E34" s="99"/>
      <c r="F34" s="50">
        <f>SUM(F30:F33)</f>
        <v>0</v>
      </c>
    </row>
    <row r="35" spans="1:8" x14ac:dyDescent="0.25">
      <c r="A35" s="109"/>
      <c r="B35" s="110"/>
      <c r="C35" s="102"/>
      <c r="D35" s="103"/>
      <c r="E35" s="104"/>
      <c r="F35" s="51"/>
    </row>
    <row r="36" spans="1:8" x14ac:dyDescent="0.25">
      <c r="A36" s="3"/>
      <c r="B36" s="2"/>
      <c r="C36" s="35" t="s">
        <v>10</v>
      </c>
      <c r="D36" s="52"/>
      <c r="E36" s="36"/>
      <c r="F36" s="53">
        <f>F34/100*E28</f>
        <v>0</v>
      </c>
    </row>
    <row r="37" spans="1:8" x14ac:dyDescent="0.25">
      <c r="A37" s="3"/>
      <c r="B37" s="2"/>
      <c r="C37" s="46"/>
      <c r="D37" s="54"/>
      <c r="E37" s="47"/>
      <c r="F37" s="55"/>
    </row>
    <row r="38" spans="1:8" ht="15" customHeight="1" x14ac:dyDescent="0.25">
      <c r="A38" s="17" t="s">
        <v>51</v>
      </c>
      <c r="B38" s="17"/>
      <c r="C38" s="97" t="s">
        <v>11</v>
      </c>
      <c r="D38" s="98"/>
      <c r="E38" s="99"/>
      <c r="F38" s="42">
        <f>F34-F36</f>
        <v>0</v>
      </c>
    </row>
    <row r="39" spans="1:8" x14ac:dyDescent="0.25">
      <c r="A39" s="17"/>
      <c r="B39" s="17"/>
      <c r="C39" s="102"/>
      <c r="D39" s="103"/>
      <c r="E39" s="104"/>
      <c r="F39" s="56"/>
    </row>
    <row r="40" spans="1:8" ht="51" customHeight="1" x14ac:dyDescent="0.3">
      <c r="A40" s="21" t="s">
        <v>14</v>
      </c>
      <c r="B40" s="22"/>
      <c r="C40" s="22"/>
      <c r="D40" s="22"/>
      <c r="E40" s="22"/>
      <c r="F40" s="23"/>
    </row>
    <row r="41" spans="1:8" ht="56.25" customHeight="1" x14ac:dyDescent="0.25">
      <c r="A41" s="24" t="s">
        <v>52</v>
      </c>
      <c r="B41" s="25"/>
      <c r="C41" s="25"/>
      <c r="D41" s="25"/>
      <c r="E41" s="25"/>
      <c r="F41" s="26"/>
    </row>
    <row r="42" spans="1:8" ht="13" x14ac:dyDescent="0.25">
      <c r="A42" s="111" t="s">
        <v>53</v>
      </c>
      <c r="B42" s="112"/>
      <c r="C42" s="112"/>
      <c r="D42" s="112"/>
      <c r="E42" s="112"/>
      <c r="F42" s="113"/>
    </row>
    <row r="43" spans="1:8" ht="13" x14ac:dyDescent="0.3">
      <c r="A43" s="114" t="s">
        <v>27</v>
      </c>
      <c r="B43" s="115"/>
      <c r="C43" s="115"/>
      <c r="D43" s="115"/>
      <c r="E43" s="115"/>
      <c r="F43" s="116"/>
    </row>
    <row r="47" spans="1:8" x14ac:dyDescent="0.25">
      <c r="H47" s="1" t="s">
        <v>26</v>
      </c>
    </row>
    <row r="48" spans="1:8" x14ac:dyDescent="0.25">
      <c r="H48" s="1" t="s">
        <v>37</v>
      </c>
    </row>
    <row r="49" spans="8:8" x14ac:dyDescent="0.25">
      <c r="H49" s="1" t="s">
        <v>38</v>
      </c>
    </row>
    <row r="50" spans="8:8" x14ac:dyDescent="0.25">
      <c r="H50" s="1" t="s">
        <v>39</v>
      </c>
    </row>
    <row r="51" spans="8:8" x14ac:dyDescent="0.25">
      <c r="H51" s="1" t="s">
        <v>40</v>
      </c>
    </row>
    <row r="52" spans="8:8" x14ac:dyDescent="0.25">
      <c r="H52" s="1" t="s">
        <v>41</v>
      </c>
    </row>
  </sheetData>
  <sheetProtection algorithmName="SHA-512" hashValue="KJOl8afO9OpGyH3mclnGwrXfF161uHL4W/6BZU3sZJY78T6aGUYNmIIIP0+FeDjayTl57R1Eh00hgibqXOmy0A==" saltValue="qolsHIZs73EpGZ1YY6np4g==" spinCount="100000" sheet="1" formatColumns="0" formatRows="0"/>
  <mergeCells count="56">
    <mergeCell ref="D16:D21"/>
    <mergeCell ref="C10:F10"/>
    <mergeCell ref="C16:C21"/>
    <mergeCell ref="E16:E21"/>
    <mergeCell ref="C12:F12"/>
    <mergeCell ref="C13:C14"/>
    <mergeCell ref="A15:F15"/>
    <mergeCell ref="B13:B14"/>
    <mergeCell ref="A7:B10"/>
    <mergeCell ref="A25:D25"/>
    <mergeCell ref="C23:C24"/>
    <mergeCell ref="D23:D24"/>
    <mergeCell ref="C38:E39"/>
    <mergeCell ref="C36:E37"/>
    <mergeCell ref="F34:F35"/>
    <mergeCell ref="A33:B33"/>
    <mergeCell ref="A30:B30"/>
    <mergeCell ref="E32:E33"/>
    <mergeCell ref="A1:B1"/>
    <mergeCell ref="C11:F11"/>
    <mergeCell ref="C9:F9"/>
    <mergeCell ref="C7:F7"/>
    <mergeCell ref="C5:F5"/>
    <mergeCell ref="C1:F1"/>
    <mergeCell ref="C6:F6"/>
    <mergeCell ref="C8:F8"/>
    <mergeCell ref="C2:F2"/>
    <mergeCell ref="B5:B6"/>
    <mergeCell ref="C4:F4"/>
    <mergeCell ref="C3:F3"/>
    <mergeCell ref="A43:F43"/>
    <mergeCell ref="A40:F40"/>
    <mergeCell ref="A41:F41"/>
    <mergeCell ref="E23:E24"/>
    <mergeCell ref="F23:F24"/>
    <mergeCell ref="C32:D33"/>
    <mergeCell ref="A26:D26"/>
    <mergeCell ref="A27:D27"/>
    <mergeCell ref="A28:D29"/>
    <mergeCell ref="E28:E29"/>
    <mergeCell ref="F28:F29"/>
    <mergeCell ref="A13:A14"/>
    <mergeCell ref="A16:A21"/>
    <mergeCell ref="A42:F42"/>
    <mergeCell ref="C30:E31"/>
    <mergeCell ref="A38:B39"/>
    <mergeCell ref="A23:A24"/>
    <mergeCell ref="F16:F21"/>
    <mergeCell ref="F38:F39"/>
    <mergeCell ref="C34:E35"/>
    <mergeCell ref="A32:B32"/>
    <mergeCell ref="A34:B35"/>
    <mergeCell ref="F36:F37"/>
    <mergeCell ref="A31:B31"/>
    <mergeCell ref="F32:F33"/>
    <mergeCell ref="F30:F31"/>
  </mergeCells>
  <dataValidations count="4">
    <dataValidation type="list" allowBlank="1" showInputMessage="1" showErrorMessage="1" sqref="A43:F43"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32:E33" xr:uid="{00000000-0002-0000-0000-000001000000}">
      <formula1>"0,7,19"</formula1>
    </dataValidation>
    <dataValidation type="list" allowBlank="1" showInputMessage="1" sqref="B24" xr:uid="{00000000-0002-0000-0000-000003000000}">
      <formula1>$H$47:$H$52</formula1>
    </dataValidation>
    <dataValidation type="list" allowBlank="1" promptTitle="Mengeneinheiten" sqref="D16:D24" xr:uid="{00000000-0002-0000-0000-000002000000}">
      <formula1>"%,Bl.,g,h,Jhr,k.A.,kg,l,LE,m,Mon,m²,m³,Pal,psch,S.,St.,StS,t,TS,Wo,"</formula1>
    </dataValidation>
  </dataValidations>
  <pageMargins left="0.7" right="0.7" top="0.78740157499999996" bottom="0.78740157499999996" header="0.3" footer="0.3"/>
  <pageSetup paperSize="9" scale="85"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2026-05-18T05:20:51Z</cp:lastPrinted>
  <dcterms:created xsi:type="dcterms:W3CDTF">2019-07-22T13:28:59Z</dcterms:created>
  <dcterms:modified xsi:type="dcterms:W3CDTF">2026-05-18T05:24:27Z</dcterms:modified>
</cp:coreProperties>
</file>